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8" i="5" l="1"/>
  <c r="AQ8" i="5"/>
  <c r="AP8" i="5"/>
  <c r="AO8" i="5"/>
  <c r="AN8" i="5"/>
  <c r="AM8" i="5"/>
  <c r="AG8" i="5"/>
  <c r="K13" i="5" s="1"/>
  <c r="K14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O14" i="5" l="1"/>
  <c r="J14" i="5"/>
  <c r="J13" i="5"/>
  <c r="O13" i="5"/>
  <c r="N14" i="5"/>
  <c r="L14" i="5"/>
  <c r="M14" i="5"/>
  <c r="N13" i="5"/>
  <c r="L13" i="5"/>
  <c r="M13" i="5"/>
  <c r="AF8" i="5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<sst xmlns="http://schemas.openxmlformats.org/spreadsheetml/2006/main" count="79" uniqueCount="32">
  <si>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</si>
  <si>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</si>
  <si>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</si>
  <si>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</si>
  <si>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</si>
  <si>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</si>
  <si>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</si>
  <si>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</si>
  <si>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</si>
  <si>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</si>
  <si>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</si>
  <si>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</si>
  <si>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</si>
  <si>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</si>
  <si>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</si>
  <si>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</si>
  <si>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</si>
  <si>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</si>
  <si>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</si>
  <si>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</si>
  <si>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</si>
  <si>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</si>
  <si>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</si>
  <si>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</si>
  <si>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Eetu Tolonen</t>
  </si>
  <si>
    <t>7.</t>
  </si>
  <si>
    <t>SuRa</t>
  </si>
  <si>
    <t>6.</t>
  </si>
  <si>
    <t>10.12.1996   Suomussalmi</t>
  </si>
  <si>
    <t>SuRa = Suomussalmen Rasti  (1952),  kasvattajaseura</t>
  </si>
  <si>
    <t>8.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</si>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</sst>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16</v>
      </c>
      <c r="AB4" s="12">
        <v>0</v>
      </c>
      <c r="AC4" s="12">
        <v>3</v>
      </c>
      <c r="AD4" s="12">
        <v>11</v>
      </c>
      <c r="AE4" s="12">
        <v>61</v>
      </c>
      <c r="AF4" s="68">
        <v>0.62239999999999995</v>
      </c>
      <c r="AG4" s="69">
        <v>98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16</v>
      </c>
      <c r="AB5" s="12">
        <v>3</v>
      </c>
      <c r="AC5" s="12">
        <v>10</v>
      </c>
      <c r="AD5" s="12">
        <v>22</v>
      </c>
      <c r="AE5" s="12">
        <v>83</v>
      </c>
      <c r="AF5" s="68">
        <v>0.64339999999999997</v>
      </c>
      <c r="AG5" s="69">
        <f>PRODUCT(AE5/AF5)</f>
        <v>129.00217594031707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25</v>
      </c>
      <c r="Z6" s="1" t="s">
        <v>26</v>
      </c>
      <c r="AA6" s="12">
        <v>15</v>
      </c>
      <c r="AB6" s="12">
        <v>5</v>
      </c>
      <c r="AC6" s="12">
        <v>23</v>
      </c>
      <c r="AD6" s="12">
        <v>23</v>
      </c>
      <c r="AE6" s="12">
        <v>98</v>
      </c>
      <c r="AF6" s="68">
        <v>0.72589999999999999</v>
      </c>
      <c r="AG6" s="19">
        <v>135</v>
      </c>
      <c r="AH6" s="40" t="s">
        <v>30</v>
      </c>
      <c r="AI6" s="7"/>
      <c r="AJ6" s="7" t="s">
        <v>27</v>
      </c>
      <c r="AK6" s="12" t="s">
        <v>31</v>
      </c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27</v>
      </c>
      <c r="Z7" s="1" t="s">
        <v>26</v>
      </c>
      <c r="AA7" s="12">
        <v>8</v>
      </c>
      <c r="AB7" s="12">
        <v>1</v>
      </c>
      <c r="AC7" s="12">
        <v>2</v>
      </c>
      <c r="AD7" s="12">
        <v>9</v>
      </c>
      <c r="AE7" s="12">
        <v>38</v>
      </c>
      <c r="AF7" s="32">
        <v>0.66659999999999997</v>
      </c>
      <c r="AG7" s="19">
        <v>57</v>
      </c>
      <c r="AH7" s="40"/>
      <c r="AI7" s="7"/>
      <c r="AJ7" s="7"/>
      <c r="AK7" s="7" t="s">
        <v>27</v>
      </c>
      <c r="AL7" s="7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55</v>
      </c>
      <c r="AB8" s="36">
        <f>SUM(AB4:AB7)</f>
        <v>9</v>
      </c>
      <c r="AC8" s="36">
        <f>SUM(AC4:AC7)</f>
        <v>38</v>
      </c>
      <c r="AD8" s="36">
        <f>SUM(AD4:AD7)</f>
        <v>65</v>
      </c>
      <c r="AE8" s="36">
        <f>SUM(AE4:AE7)</f>
        <v>280</v>
      </c>
      <c r="AF8" s="37">
        <f>PRODUCT(AE8/AG8)</f>
        <v>0.66825428620180571</v>
      </c>
      <c r="AG8" s="21">
        <f>SUM(AG4:AG7)</f>
        <v>419.0021759403171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55</v>
      </c>
      <c r="F13" s="47">
        <f>PRODUCT(AB8+AN8)</f>
        <v>9</v>
      </c>
      <c r="G13" s="47">
        <f>PRODUCT(AC8+AO8)</f>
        <v>38</v>
      </c>
      <c r="H13" s="47">
        <f>PRODUCT(AD8+AP8)</f>
        <v>65</v>
      </c>
      <c r="I13" s="47">
        <f>PRODUCT(AE8+AQ8)</f>
        <v>280</v>
      </c>
      <c r="J13" s="60">
        <f>PRODUCT(I13/K13)</f>
        <v>0.66825428620180571</v>
      </c>
      <c r="K13" s="10">
        <f>PRODUCT(AG8+AS8)</f>
        <v>419.0021759403171</v>
      </c>
      <c r="L13" s="53">
        <f>PRODUCT((F13+G13)/E13)</f>
        <v>0.8545454545454545</v>
      </c>
      <c r="M13" s="53">
        <f>PRODUCT(H13/E13)</f>
        <v>1.1818181818181819</v>
      </c>
      <c r="N13" s="53">
        <f>PRODUCT((F13+G13+H13)/E13)</f>
        <v>2.0363636363636362</v>
      </c>
      <c r="O13" s="53">
        <f>PRODUCT(I13/E13)</f>
        <v>5.0909090909090908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55</v>
      </c>
      <c r="F14" s="47">
        <f t="shared" ref="F14:I14" si="0">SUM(F11:F13)</f>
        <v>9</v>
      </c>
      <c r="G14" s="47">
        <f t="shared" si="0"/>
        <v>38</v>
      </c>
      <c r="H14" s="47">
        <f t="shared" si="0"/>
        <v>65</v>
      </c>
      <c r="I14" s="47">
        <f t="shared" si="0"/>
        <v>280</v>
      </c>
      <c r="J14" s="60">
        <f>PRODUCT(I14/K14)</f>
        <v>0.66825428620180571</v>
      </c>
      <c r="K14" s="16">
        <f>SUM(K11:K13)</f>
        <v>419.0021759403171</v>
      </c>
      <c r="L14" s="53">
        <f>PRODUCT((F14+G14)/E14)</f>
        <v>0.8545454545454545</v>
      </c>
      <c r="M14" s="53">
        <f>PRODUCT(H14/E14)</f>
        <v>1.1818181818181819</v>
      </c>
      <c r="N14" s="53">
        <f>PRODUCT((F14+G14+H14)/E14)</f>
        <v>2.0363636363636362</v>
      </c>
      <c r="O14" s="53">
        <f>PRODUCT(I14/E14)</f>
        <v>5.0909090909090908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P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2020-08-29T17:46:10Z</dcterms:modified>
</cp:coreProperties>
</file>